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19155" windowHeight="7095" activeTab="1"/>
  </bookViews>
  <sheets>
    <sheet name="二級用途別計畫流用表" sheetId="1" r:id="rId1"/>
    <sheet name="■流用範例及說明■" sheetId="2" r:id="rId2"/>
  </sheets>
  <calcPr calcId="145621"/>
</workbook>
</file>

<file path=xl/calcChain.xml><?xml version="1.0" encoding="utf-8"?>
<calcChain xmlns="http://schemas.openxmlformats.org/spreadsheetml/2006/main">
  <c r="G19" i="2" l="1"/>
  <c r="F19" i="2"/>
  <c r="D19" i="2"/>
  <c r="C19" i="2"/>
  <c r="B19" i="2"/>
  <c r="H18" i="2"/>
  <c r="J18" i="2" s="1"/>
  <c r="E18" i="2"/>
  <c r="H17" i="2"/>
  <c r="J17" i="2" s="1"/>
  <c r="E17" i="2"/>
  <c r="H16" i="2"/>
  <c r="J16" i="2" s="1"/>
  <c r="E16" i="2"/>
  <c r="H15" i="2"/>
  <c r="J15" i="2" s="1"/>
  <c r="E15" i="2"/>
  <c r="H14" i="2"/>
  <c r="J14" i="2" s="1"/>
  <c r="E14" i="2"/>
  <c r="H13" i="2"/>
  <c r="J13" i="2" s="1"/>
  <c r="E13" i="2"/>
  <c r="H12" i="2"/>
  <c r="J12" i="2" s="1"/>
  <c r="E12" i="2"/>
  <c r="H11" i="2"/>
  <c r="J11" i="2" s="1"/>
  <c r="E11" i="2"/>
  <c r="H10" i="2"/>
  <c r="J10" i="2" s="1"/>
  <c r="E10" i="2"/>
  <c r="H9" i="2"/>
  <c r="J9" i="2" s="1"/>
  <c r="E9" i="2"/>
  <c r="E19" i="2" l="1"/>
  <c r="J19" i="2"/>
  <c r="I9" i="2"/>
  <c r="I11" i="2"/>
  <c r="I12" i="2"/>
  <c r="I14" i="2"/>
  <c r="I15" i="2"/>
  <c r="I16" i="2"/>
  <c r="I17" i="2"/>
  <c r="I18" i="2"/>
  <c r="H19" i="2"/>
  <c r="I10" i="2"/>
  <c r="I13" i="2"/>
  <c r="C19" i="1" l="1"/>
  <c r="D19" i="1"/>
  <c r="E19" i="1"/>
  <c r="F19" i="1"/>
  <c r="G19" i="1"/>
  <c r="B19" i="1" l="1"/>
  <c r="J18" i="1"/>
  <c r="I18" i="1"/>
  <c r="H18" i="1"/>
  <c r="E18" i="1"/>
  <c r="J17" i="1"/>
  <c r="I17" i="1"/>
  <c r="H17" i="1"/>
  <c r="E17" i="1"/>
  <c r="J16" i="1"/>
  <c r="I16" i="1"/>
  <c r="H16" i="1"/>
  <c r="E16" i="1"/>
  <c r="E10" i="1" l="1"/>
  <c r="H10" i="1"/>
  <c r="J10" i="1" s="1"/>
  <c r="E11" i="1"/>
  <c r="H11" i="1"/>
  <c r="J11" i="1" s="1"/>
  <c r="I11" i="1"/>
  <c r="E12" i="1"/>
  <c r="H12" i="1"/>
  <c r="J12" i="1" s="1"/>
  <c r="E13" i="1"/>
  <c r="H13" i="1"/>
  <c r="J13" i="1" s="1"/>
  <c r="E14" i="1"/>
  <c r="H14" i="1"/>
  <c r="J14" i="1" s="1"/>
  <c r="E15" i="1"/>
  <c r="H15" i="1"/>
  <c r="J15" i="1" s="1"/>
  <c r="H9" i="1"/>
  <c r="E9" i="1"/>
  <c r="I13" i="1" l="1"/>
  <c r="H19" i="1"/>
  <c r="I15" i="1"/>
  <c r="I12" i="1"/>
  <c r="J9" i="1"/>
  <c r="J19" i="1" s="1"/>
  <c r="I14" i="1"/>
  <c r="I10" i="1"/>
  <c r="I9" i="1"/>
</calcChain>
</file>

<file path=xl/sharedStrings.xml><?xml version="1.0" encoding="utf-8"?>
<sst xmlns="http://schemas.openxmlformats.org/spreadsheetml/2006/main" count="65" uniqueCount="60">
  <si>
    <t>教育部□補助□委辦計畫經費二級用途別流用申請表</t>
    <phoneticPr fontId="3" type="noConversion"/>
  </si>
  <si>
    <t xml:space="preserve">計畫代碼：         </t>
    <phoneticPr fontId="3" type="noConversion"/>
  </si>
  <si>
    <t>單位：元</t>
    <phoneticPr fontId="3" type="noConversion"/>
  </si>
  <si>
    <t>二級用途別項目</t>
    <phoneticPr fontId="7" type="noConversion"/>
  </si>
  <si>
    <t>流用原因說明</t>
    <phoneticPr fontId="7" type="noConversion"/>
  </si>
  <si>
    <t>合        計</t>
    <phoneticPr fontId="7" type="noConversion"/>
  </si>
  <si>
    <t>流用後預算數</t>
    <phoneticPr fontId="7" type="noConversion"/>
  </si>
  <si>
    <t>說明：
1.各計畫人事費及行政管理費非經補助委辦單位同意，不得流入。
2.資本門經費不得流用至經常門。
3.若各別計劃有其流用限制，依其規定辦理。
4.請填列本計畫有調整過之二級用途項目，以表達出整個計畫流用全貌。</t>
    <phoneticPr fontId="3" type="noConversion"/>
  </si>
  <si>
    <t>計畫名稱：</t>
    <phoneticPr fontId="3" type="noConversion"/>
  </si>
  <si>
    <t>原預算數
A</t>
    <phoneticPr fontId="3" type="noConversion"/>
  </si>
  <si>
    <t>前次流入金額
B</t>
    <phoneticPr fontId="3" type="noConversion"/>
  </si>
  <si>
    <t>前次流出金額
C</t>
    <phoneticPr fontId="3" type="noConversion"/>
  </si>
  <si>
    <t>累計流入(+)流出(-)金額
G
=B-C+E-F</t>
    <phoneticPr fontId="3" type="noConversion"/>
  </si>
  <si>
    <r>
      <t xml:space="preserve">%
</t>
    </r>
    <r>
      <rPr>
        <sz val="8"/>
        <rFont val="標楷體"/>
        <family val="4"/>
        <charset val="136"/>
      </rPr>
      <t xml:space="preserve">G/A
</t>
    </r>
    <phoneticPr fontId="3" type="noConversion"/>
  </si>
  <si>
    <t>金額=A+G</t>
    <phoneticPr fontId="3" type="noConversion"/>
  </si>
  <si>
    <t>本次流入金額
E</t>
    <phoneticPr fontId="3" type="noConversion"/>
  </si>
  <si>
    <t>本次流出金額
F</t>
    <phoneticPr fontId="3" type="noConversion"/>
  </si>
  <si>
    <t>前次流用後金額
D=A+B-C</t>
    <phoneticPr fontId="3" type="noConversion"/>
  </si>
  <si>
    <t>本次流用數</t>
    <phoneticPr fontId="3" type="noConversion"/>
  </si>
  <si>
    <t>流用前預算數</t>
    <phoneticPr fontId="7" type="noConversion"/>
  </si>
  <si>
    <t>請依計畫規定勾選：□ 不得互相勻支；□ 得互相勻支</t>
    <phoneticPr fontId="3" type="noConversion"/>
  </si>
  <si>
    <t>中華民國     年   月    日(第  次流用)</t>
    <phoneticPr fontId="3" type="noConversion"/>
  </si>
  <si>
    <t>教育部■補助□委辦計畫經費二級用途別流用申請表</t>
    <phoneticPr fontId="3" type="noConversion"/>
  </si>
  <si>
    <t>計畫名稱：OOO計畫</t>
    <phoneticPr fontId="3" type="noConversion"/>
  </si>
  <si>
    <t>單位：元</t>
    <phoneticPr fontId="3" type="noConversion"/>
  </si>
  <si>
    <t>二級用途別項目</t>
    <phoneticPr fontId="7" type="noConversion"/>
  </si>
  <si>
    <t>流用前預算數</t>
    <phoneticPr fontId="7" type="noConversion"/>
  </si>
  <si>
    <t>本次流用數</t>
    <phoneticPr fontId="3" type="noConversion"/>
  </si>
  <si>
    <t>流用後預算數</t>
    <phoneticPr fontId="7" type="noConversion"/>
  </si>
  <si>
    <t>流用原因說明</t>
    <phoneticPr fontId="7" type="noConversion"/>
  </si>
  <si>
    <t>原預算數
A</t>
    <phoneticPr fontId="3" type="noConversion"/>
  </si>
  <si>
    <t>前次流入金額
B</t>
    <phoneticPr fontId="3" type="noConversion"/>
  </si>
  <si>
    <t>前次流出金額
C</t>
    <phoneticPr fontId="3" type="noConversion"/>
  </si>
  <si>
    <t>前次流用後金額
D=A+B-C</t>
    <phoneticPr fontId="3" type="noConversion"/>
  </si>
  <si>
    <t>本次流入金額
E</t>
    <phoneticPr fontId="3" type="noConversion"/>
  </si>
  <si>
    <t>本次流出金額
F</t>
    <phoneticPr fontId="3" type="noConversion"/>
  </si>
  <si>
    <t>累計流入(+)流出(-)金額
G
=B-C+E-F</t>
    <phoneticPr fontId="3" type="noConversion"/>
  </si>
  <si>
    <r>
      <t xml:space="preserve">%
</t>
    </r>
    <r>
      <rPr>
        <sz val="8"/>
        <rFont val="標楷體"/>
        <family val="4"/>
        <charset val="136"/>
      </rPr>
      <t xml:space="preserve">G/A
</t>
    </r>
    <phoneticPr fontId="3" type="noConversion"/>
  </si>
  <si>
    <t>金額=A+G</t>
    <phoneticPr fontId="3" type="noConversion"/>
  </si>
  <si>
    <t>鐘點費</t>
    <phoneticPr fontId="3" type="noConversion"/>
  </si>
  <si>
    <t>國內旅費</t>
    <phoneticPr fontId="3" type="noConversion"/>
  </si>
  <si>
    <t>膳宿費</t>
    <phoneticPr fontId="3" type="noConversion"/>
  </si>
  <si>
    <t>印刷費</t>
    <phoneticPr fontId="3" type="noConversion"/>
  </si>
  <si>
    <t>保險費</t>
    <phoneticPr fontId="3" type="noConversion"/>
  </si>
  <si>
    <t>材料費</t>
    <phoneticPr fontId="3" type="noConversion"/>
  </si>
  <si>
    <t>物品耗材費</t>
    <phoneticPr fontId="3" type="noConversion"/>
  </si>
  <si>
    <t>租車費</t>
    <phoneticPr fontId="3" type="noConversion"/>
  </si>
  <si>
    <t>設備維護費</t>
    <phoneticPr fontId="3" type="noConversion"/>
  </si>
  <si>
    <t>雜支</t>
    <phoneticPr fontId="3" type="noConversion"/>
  </si>
  <si>
    <t>合        計</t>
    <phoneticPr fontId="7" type="noConversion"/>
  </si>
  <si>
    <t>說明：
1.各計畫人事費及行政管理費非經補助委辦單位同意，不得流入。
2.資本門經費不得流用至經常門。
3.若各別計劃有其流用限制，依其規定辦理。
4.請填列本計畫有調整過之二級用途項目，以表達出整個計畫流用全貌。</t>
    <phoneticPr fontId="3" type="noConversion"/>
  </si>
  <si>
    <t>請依計畫規定勾選：□ 不得互相勻支；■ 得互相勻支</t>
    <phoneticPr fontId="3" type="noConversion"/>
  </si>
  <si>
    <t>國立高雄餐旅大學附屬餐旅高級中等學校</t>
    <phoneticPr fontId="3" type="noConversion"/>
  </si>
  <si>
    <t>中華民國106年    月   日(第1次流用)</t>
    <phoneticPr fontId="3" type="noConversion"/>
  </si>
  <si>
    <t>計畫代碼：106AXXX</t>
    <phoneticPr fontId="3" type="noConversion"/>
  </si>
  <si>
    <t>單位主管</t>
    <phoneticPr fontId="3" type="noConversion"/>
  </si>
  <si>
    <t>填表人</t>
    <phoneticPr fontId="7" type="noConversion"/>
  </si>
  <si>
    <t>課程報名踴躍，預計再開  節，致超過原預算數。</t>
    <phoneticPr fontId="3" type="noConversion"/>
  </si>
  <si>
    <t>主計室主任</t>
    <phoneticPr fontId="3" type="noConversion"/>
  </si>
  <si>
    <t>校長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</si>
</sst>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8"/>
      <name val="標楷體"/>
      <family val="4"/>
      <charset val="136"/>
    </font>
    <font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/>
    </xf>
    <xf numFmtId="0" fontId="5" fillId="0" borderId="0" xfId="2" applyFont="1"/>
    <xf numFmtId="0" fontId="5" fillId="0" borderId="7" xfId="2" applyFont="1" applyFill="1" applyBorder="1" applyAlignment="1">
      <alignment horizontal="left" vertical="center" wrapText="1"/>
    </xf>
    <xf numFmtId="176" fontId="5" fillId="0" borderId="7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2" applyFont="1"/>
    <xf numFmtId="41" fontId="5" fillId="0" borderId="7" xfId="2" applyNumberFormat="1" applyFont="1" applyFill="1" applyBorder="1" applyAlignment="1">
      <alignment horizontal="right" vertical="center"/>
    </xf>
    <xf numFmtId="41" fontId="5" fillId="0" borderId="7" xfId="2" applyNumberFormat="1" applyFont="1" applyFill="1" applyBorder="1" applyAlignment="1">
      <alignment horizontal="left" vertical="center"/>
    </xf>
    <xf numFmtId="41" fontId="5" fillId="2" borderId="7" xfId="2" applyNumberFormat="1" applyFont="1" applyFill="1" applyBorder="1" applyAlignment="1">
      <alignment vertical="center"/>
    </xf>
    <xf numFmtId="41" fontId="5" fillId="2" borderId="7" xfId="2" applyNumberFormat="1" applyFont="1" applyFill="1" applyBorder="1" applyAlignment="1">
      <alignment horizontal="right" vertical="center"/>
    </xf>
    <xf numFmtId="41" fontId="5" fillId="2" borderId="7" xfId="1" applyNumberFormat="1" applyFont="1" applyFill="1" applyBorder="1" applyAlignment="1">
      <alignment vertical="center"/>
    </xf>
    <xf numFmtId="9" fontId="5" fillId="2" borderId="7" xfId="2" applyNumberFormat="1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3" borderId="7" xfId="2" applyNumberFormat="1" applyFont="1" applyFill="1" applyBorder="1" applyAlignment="1">
      <alignment horizontal="right" vertical="center"/>
    </xf>
    <xf numFmtId="41" fontId="5" fillId="4" borderId="7" xfId="2" applyNumberFormat="1" applyFont="1" applyFill="1" applyBorder="1" applyAlignment="1">
      <alignment horizontal="right" vertical="center"/>
    </xf>
    <xf numFmtId="41" fontId="5" fillId="5" borderId="7" xfId="2" applyNumberFormat="1" applyFont="1" applyFill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一般" xfId="0" builtinId="0"/>
    <cellStyle name="一般_附表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19</xdr:row>
      <xdr:rowOff>209550</xdr:rowOff>
    </xdr:from>
    <xdr:to>
      <xdr:col>11</xdr:col>
      <xdr:colOff>85725</xdr:colOff>
      <xdr:row>19</xdr:row>
      <xdr:rowOff>1238250</xdr:rowOff>
    </xdr:to>
    <xdr:sp macro="" textlink="">
      <xdr:nvSpPr>
        <xdr:cNvPr id="2" name="圓角矩形圖說文字 1"/>
        <xdr:cNvSpPr/>
      </xdr:nvSpPr>
      <xdr:spPr>
        <a:xfrm>
          <a:off x="8534400" y="7505700"/>
          <a:ext cx="1990725" cy="1028700"/>
        </a:xfrm>
        <a:prstGeom prst="wedgeRoundRectCallout">
          <a:avLst>
            <a:gd name="adj1" fmla="val -37579"/>
            <a:gd name="adj2" fmla="val -6157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流用不影響預算數之總和</a:t>
          </a:r>
          <a:endParaRPr lang="en-US" altLang="zh-TW" sz="1200" b="1">
            <a:solidFill>
              <a:sysClr val="windowText" lastClr="000000"/>
            </a:solidFill>
          </a:endParaRPr>
        </a:p>
        <a:p>
          <a:pPr algn="l"/>
          <a:r>
            <a:rPr lang="en-US" altLang="zh-TW" sz="1200" b="1">
              <a:solidFill>
                <a:sysClr val="windowText" lastClr="000000"/>
              </a:solidFill>
            </a:rPr>
            <a:t>(</a:t>
          </a:r>
          <a:r>
            <a:rPr lang="zh-TW" altLang="en-US" sz="1200" b="1">
              <a:solidFill>
                <a:sysClr val="windowText" lastClr="000000"/>
              </a:solidFill>
            </a:rPr>
            <a:t>僅是各項目間一增一減</a:t>
          </a:r>
          <a:r>
            <a:rPr lang="en-US" altLang="zh-TW" sz="1200" b="1">
              <a:solidFill>
                <a:sysClr val="windowText" lastClr="000000"/>
              </a:solidFill>
            </a:rPr>
            <a:t>)</a:t>
          </a:r>
        </a:p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故黃色區塊金額應一致</a:t>
          </a:r>
        </a:p>
      </xdr:txBody>
    </xdr:sp>
    <xdr:clientData/>
  </xdr:twoCellAnchor>
  <xdr:twoCellAnchor>
    <xdr:from>
      <xdr:col>1</xdr:col>
      <xdr:colOff>857250</xdr:colOff>
      <xdr:row>19</xdr:row>
      <xdr:rowOff>219075</xdr:rowOff>
    </xdr:from>
    <xdr:to>
      <xdr:col>4</xdr:col>
      <xdr:colOff>171450</xdr:colOff>
      <xdr:row>19</xdr:row>
      <xdr:rowOff>1247775</xdr:rowOff>
    </xdr:to>
    <xdr:sp macro="" textlink="">
      <xdr:nvSpPr>
        <xdr:cNvPr id="3" name="圓角矩形圖說文字 2"/>
        <xdr:cNvSpPr/>
      </xdr:nvSpPr>
      <xdr:spPr>
        <a:xfrm>
          <a:off x="2114550" y="7515225"/>
          <a:ext cx="1990725" cy="1028700"/>
        </a:xfrm>
        <a:prstGeom prst="wedgeRoundRectCallout">
          <a:avLst>
            <a:gd name="adj1" fmla="val -37579"/>
            <a:gd name="adj2" fmla="val -61574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流入數應等於流出數</a:t>
          </a:r>
          <a:endParaRPr lang="en-US" altLang="zh-TW" sz="1200" b="1">
            <a:solidFill>
              <a:sysClr val="windowText" lastClr="000000"/>
            </a:solidFill>
          </a:endParaRPr>
        </a:p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故綠色區塊金額應一致</a:t>
          </a:r>
        </a:p>
      </xdr:txBody>
    </xdr:sp>
    <xdr:clientData/>
  </xdr:twoCellAnchor>
  <xdr:twoCellAnchor>
    <xdr:from>
      <xdr:col>5</xdr:col>
      <xdr:colOff>219075</xdr:colOff>
      <xdr:row>19</xdr:row>
      <xdr:rowOff>200025</xdr:rowOff>
    </xdr:from>
    <xdr:to>
      <xdr:col>7</xdr:col>
      <xdr:colOff>457200</xdr:colOff>
      <xdr:row>19</xdr:row>
      <xdr:rowOff>1228725</xdr:rowOff>
    </xdr:to>
    <xdr:sp macro="" textlink="">
      <xdr:nvSpPr>
        <xdr:cNvPr id="4" name="圓角矩形圖說文字 3"/>
        <xdr:cNvSpPr/>
      </xdr:nvSpPr>
      <xdr:spPr>
        <a:xfrm>
          <a:off x="4972050" y="7496175"/>
          <a:ext cx="1990725" cy="1028700"/>
        </a:xfrm>
        <a:prstGeom prst="wedgeRoundRectCallout">
          <a:avLst>
            <a:gd name="adj1" fmla="val -37579"/>
            <a:gd name="adj2" fmla="val -61574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流入數應等於流出數</a:t>
          </a:r>
          <a:endParaRPr lang="en-US" altLang="zh-TW" sz="1200" b="1">
            <a:solidFill>
              <a:sysClr val="windowText" lastClr="000000"/>
            </a:solidFill>
          </a:endParaRPr>
        </a:p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故藍色區塊金額應一致</a:t>
          </a:r>
        </a:p>
      </xdr:txBody>
    </xdr:sp>
    <xdr:clientData/>
  </xdr:twoCellAnchor>
  <xdr:twoCellAnchor>
    <xdr:from>
      <xdr:col>10</xdr:col>
      <xdr:colOff>123825</xdr:colOff>
      <xdr:row>8</xdr:row>
      <xdr:rowOff>285750</xdr:rowOff>
    </xdr:from>
    <xdr:to>
      <xdr:col>12</xdr:col>
      <xdr:colOff>219075</xdr:colOff>
      <xdr:row>11</xdr:row>
      <xdr:rowOff>228600</xdr:rowOff>
    </xdr:to>
    <xdr:sp macro="" textlink="">
      <xdr:nvSpPr>
        <xdr:cNvPr id="5" name="圓角矩形圖說文字 4"/>
        <xdr:cNvSpPr/>
      </xdr:nvSpPr>
      <xdr:spPr>
        <a:xfrm>
          <a:off x="9353550" y="3600450"/>
          <a:ext cx="1990725" cy="1028700"/>
        </a:xfrm>
        <a:prstGeom prst="wedgeRoundRectCallout">
          <a:avLst>
            <a:gd name="adj1" fmla="val -37579"/>
            <a:gd name="adj2" fmla="val -61574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橙色區塊為公式自行計算</a:t>
          </a:r>
          <a:endParaRPr lang="en-US" altLang="zh-TW" sz="1200" b="1">
            <a:solidFill>
              <a:sysClr val="windowText" lastClr="000000"/>
            </a:solidFill>
          </a:endParaRPr>
        </a:p>
        <a:p>
          <a:pPr algn="l"/>
          <a:r>
            <a:rPr lang="zh-TW" altLang="en-US" sz="1200" b="1">
              <a:solidFill>
                <a:sysClr val="windowText" lastClr="000000"/>
              </a:solidFill>
            </a:rPr>
            <a:t>無須填寫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3" zoomScaleNormal="100" workbookViewId="0">
      <selection activeCell="A21" sqref="A21:XFD21"/>
    </sheetView>
  </sheetViews>
  <sheetFormatPr defaultRowHeight="21"/>
  <cols>
    <col min="1" max="1" width="16.5" style="1" customWidth="1"/>
    <col min="2" max="2" width="11.375" style="1" customWidth="1"/>
    <col min="3" max="4" width="11.875" style="1" customWidth="1"/>
    <col min="5" max="5" width="10.75" style="1" customWidth="1"/>
    <col min="6" max="6" width="11" style="1" customWidth="1"/>
    <col min="7" max="7" width="12" style="1" customWidth="1"/>
    <col min="8" max="8" width="13.125" style="1" customWidth="1"/>
    <col min="9" max="9" width="8.25" style="1" customWidth="1"/>
    <col min="10" max="10" width="14.375" style="1" customWidth="1"/>
    <col min="11" max="11" width="15.875" style="1" customWidth="1"/>
    <col min="12" max="16384" width="9" style="1"/>
  </cols>
  <sheetData>
    <row r="1" spans="1:11" ht="19.5" customHeight="1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9.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customHeight="1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ht="23.25" customHeight="1">
      <c r="A4" s="34" t="s">
        <v>8</v>
      </c>
      <c r="B4" s="34"/>
      <c r="C4" s="34"/>
      <c r="D4" s="34"/>
      <c r="E4" s="34"/>
      <c r="F4" s="34"/>
      <c r="G4" s="34"/>
      <c r="H4" s="34"/>
    </row>
    <row r="5" spans="1:11" s="2" customFormat="1" ht="23.25" customHeight="1">
      <c r="A5" s="42" t="s">
        <v>1</v>
      </c>
      <c r="B5" s="43"/>
      <c r="C5" s="43"/>
      <c r="D5" s="43"/>
      <c r="E5" s="43"/>
      <c r="F5" s="43"/>
      <c r="G5" s="43"/>
      <c r="H5" s="43"/>
      <c r="J5" s="3"/>
    </row>
    <row r="6" spans="1:11" s="2" customFormat="1" ht="23.25" customHeight="1">
      <c r="A6" s="35" t="s">
        <v>20</v>
      </c>
      <c r="B6" s="35"/>
      <c r="C6" s="35"/>
      <c r="D6" s="35"/>
      <c r="E6" s="35"/>
      <c r="F6" s="35"/>
      <c r="G6" s="35"/>
      <c r="H6" s="35"/>
      <c r="I6" s="35"/>
      <c r="J6" s="4"/>
      <c r="K6" s="5" t="s">
        <v>2</v>
      </c>
    </row>
    <row r="7" spans="1:11" s="7" customFormat="1" ht="36.75" customHeight="1">
      <c r="A7" s="36" t="s">
        <v>3</v>
      </c>
      <c r="B7" s="38" t="s">
        <v>19</v>
      </c>
      <c r="C7" s="39"/>
      <c r="D7" s="39"/>
      <c r="E7" s="40"/>
      <c r="F7" s="38" t="s">
        <v>18</v>
      </c>
      <c r="G7" s="41"/>
      <c r="H7" s="41"/>
      <c r="I7" s="41"/>
      <c r="J7" s="6" t="s">
        <v>6</v>
      </c>
      <c r="K7" s="28" t="s">
        <v>4</v>
      </c>
    </row>
    <row r="8" spans="1:11" s="7" customFormat="1" ht="96" customHeight="1">
      <c r="A8" s="37"/>
      <c r="B8" s="8" t="s">
        <v>9</v>
      </c>
      <c r="C8" s="8" t="s">
        <v>10</v>
      </c>
      <c r="D8" s="8" t="s">
        <v>11</v>
      </c>
      <c r="E8" s="8" t="s">
        <v>17</v>
      </c>
      <c r="F8" s="8" t="s">
        <v>15</v>
      </c>
      <c r="G8" s="8" t="s">
        <v>16</v>
      </c>
      <c r="H8" s="8" t="s">
        <v>12</v>
      </c>
      <c r="I8" s="9" t="s">
        <v>13</v>
      </c>
      <c r="J8" s="8" t="s">
        <v>14</v>
      </c>
      <c r="K8" s="30"/>
    </row>
    <row r="9" spans="1:11" s="11" customFormat="1" ht="28.5" customHeight="1">
      <c r="A9" s="10"/>
      <c r="B9" s="16"/>
      <c r="C9" s="17"/>
      <c r="D9" s="17"/>
      <c r="E9" s="18">
        <f>B9+C9-D9</f>
        <v>0</v>
      </c>
      <c r="F9" s="23"/>
      <c r="G9" s="23"/>
      <c r="H9" s="20">
        <f>C9-D9+F9-G9</f>
        <v>0</v>
      </c>
      <c r="I9" s="21" t="e">
        <f>H9/B9</f>
        <v>#DIV/0!</v>
      </c>
      <c r="J9" s="18">
        <f>B9+H9</f>
        <v>0</v>
      </c>
      <c r="K9" s="28"/>
    </row>
    <row r="10" spans="1:11" s="11" customFormat="1" ht="28.5" customHeight="1">
      <c r="A10" s="10"/>
      <c r="B10" s="16"/>
      <c r="C10" s="17"/>
      <c r="D10" s="17"/>
      <c r="E10" s="18">
        <f t="shared" ref="E10:E15" si="0">B10+C10-D10</f>
        <v>0</v>
      </c>
      <c r="F10" s="23"/>
      <c r="G10" s="23"/>
      <c r="H10" s="20">
        <f t="shared" ref="H10:H15" si="1">C10-D10+F10-G10</f>
        <v>0</v>
      </c>
      <c r="I10" s="21" t="e">
        <f t="shared" ref="I10:I15" si="2">H10/B10</f>
        <v>#DIV/0!</v>
      </c>
      <c r="J10" s="18">
        <f t="shared" ref="J10:J15" si="3">B10+H10</f>
        <v>0</v>
      </c>
      <c r="K10" s="29"/>
    </row>
    <row r="11" spans="1:11" s="11" customFormat="1" ht="28.5" customHeight="1">
      <c r="A11" s="10"/>
      <c r="B11" s="16"/>
      <c r="C11" s="17"/>
      <c r="D11" s="17"/>
      <c r="E11" s="18">
        <f t="shared" si="0"/>
        <v>0</v>
      </c>
      <c r="F11" s="23"/>
      <c r="G11" s="23"/>
      <c r="H11" s="20">
        <f t="shared" si="1"/>
        <v>0</v>
      </c>
      <c r="I11" s="21" t="e">
        <f t="shared" si="2"/>
        <v>#DIV/0!</v>
      </c>
      <c r="J11" s="18">
        <f t="shared" si="3"/>
        <v>0</v>
      </c>
      <c r="K11" s="29"/>
    </row>
    <row r="12" spans="1:11" s="11" customFormat="1" ht="28.5" customHeight="1">
      <c r="A12" s="10"/>
      <c r="B12" s="16"/>
      <c r="C12" s="17"/>
      <c r="D12" s="17"/>
      <c r="E12" s="18">
        <f t="shared" si="0"/>
        <v>0</v>
      </c>
      <c r="F12" s="23"/>
      <c r="G12" s="23"/>
      <c r="H12" s="20">
        <f t="shared" si="1"/>
        <v>0</v>
      </c>
      <c r="I12" s="21" t="e">
        <f t="shared" si="2"/>
        <v>#DIV/0!</v>
      </c>
      <c r="J12" s="18">
        <f t="shared" si="3"/>
        <v>0</v>
      </c>
      <c r="K12" s="29"/>
    </row>
    <row r="13" spans="1:11" s="11" customFormat="1" ht="28.5" customHeight="1">
      <c r="A13" s="10"/>
      <c r="B13" s="16"/>
      <c r="C13" s="17"/>
      <c r="D13" s="17"/>
      <c r="E13" s="18">
        <f t="shared" si="0"/>
        <v>0</v>
      </c>
      <c r="F13" s="23"/>
      <c r="G13" s="23"/>
      <c r="H13" s="20">
        <f t="shared" si="1"/>
        <v>0</v>
      </c>
      <c r="I13" s="21" t="e">
        <f t="shared" si="2"/>
        <v>#DIV/0!</v>
      </c>
      <c r="J13" s="18">
        <f t="shared" si="3"/>
        <v>0</v>
      </c>
      <c r="K13" s="29"/>
    </row>
    <row r="14" spans="1:11" s="11" customFormat="1" ht="28.5" customHeight="1">
      <c r="A14" s="12"/>
      <c r="B14" s="16"/>
      <c r="C14" s="17"/>
      <c r="D14" s="17"/>
      <c r="E14" s="18">
        <f t="shared" si="0"/>
        <v>0</v>
      </c>
      <c r="F14" s="23"/>
      <c r="G14" s="23"/>
      <c r="H14" s="20">
        <f t="shared" si="1"/>
        <v>0</v>
      </c>
      <c r="I14" s="21" t="e">
        <f t="shared" si="2"/>
        <v>#DIV/0!</v>
      </c>
      <c r="J14" s="18">
        <f t="shared" si="3"/>
        <v>0</v>
      </c>
      <c r="K14" s="29"/>
    </row>
    <row r="15" spans="1:11" s="11" customFormat="1" ht="28.5" customHeight="1">
      <c r="A15" s="10"/>
      <c r="B15" s="16"/>
      <c r="C15" s="17"/>
      <c r="D15" s="17"/>
      <c r="E15" s="18">
        <f t="shared" si="0"/>
        <v>0</v>
      </c>
      <c r="F15" s="23"/>
      <c r="G15" s="23"/>
      <c r="H15" s="20">
        <f t="shared" si="1"/>
        <v>0</v>
      </c>
      <c r="I15" s="21" t="e">
        <f t="shared" si="2"/>
        <v>#DIV/0!</v>
      </c>
      <c r="J15" s="18">
        <f t="shared" si="3"/>
        <v>0</v>
      </c>
      <c r="K15" s="29"/>
    </row>
    <row r="16" spans="1:11" s="11" customFormat="1" ht="28.5" customHeight="1">
      <c r="A16" s="10"/>
      <c r="B16" s="16"/>
      <c r="C16" s="17"/>
      <c r="D16" s="17"/>
      <c r="E16" s="18">
        <f t="shared" ref="E16:E18" si="4">B16+C16-D16</f>
        <v>0</v>
      </c>
      <c r="F16" s="23"/>
      <c r="G16" s="23"/>
      <c r="H16" s="20">
        <f t="shared" ref="H16:H18" si="5">C16-D16+F16-G16</f>
        <v>0</v>
      </c>
      <c r="I16" s="21" t="e">
        <f t="shared" ref="I16:I18" si="6">H16/B16</f>
        <v>#DIV/0!</v>
      </c>
      <c r="J16" s="18">
        <f t="shared" ref="J16:J18" si="7">B16+H16</f>
        <v>0</v>
      </c>
      <c r="K16" s="29"/>
    </row>
    <row r="17" spans="1:11" s="11" customFormat="1" ht="28.5" customHeight="1">
      <c r="A17" s="12"/>
      <c r="B17" s="16"/>
      <c r="C17" s="17"/>
      <c r="D17" s="17"/>
      <c r="E17" s="18">
        <f t="shared" si="4"/>
        <v>0</v>
      </c>
      <c r="F17" s="23"/>
      <c r="G17" s="23"/>
      <c r="H17" s="20">
        <f t="shared" si="5"/>
        <v>0</v>
      </c>
      <c r="I17" s="21" t="e">
        <f t="shared" si="6"/>
        <v>#DIV/0!</v>
      </c>
      <c r="J17" s="18">
        <f t="shared" si="7"/>
        <v>0</v>
      </c>
      <c r="K17" s="29"/>
    </row>
    <row r="18" spans="1:11" s="11" customFormat="1" ht="28.5" customHeight="1">
      <c r="A18" s="10"/>
      <c r="B18" s="16"/>
      <c r="C18" s="17"/>
      <c r="D18" s="17"/>
      <c r="E18" s="18">
        <f t="shared" si="4"/>
        <v>0</v>
      </c>
      <c r="F18" s="23"/>
      <c r="G18" s="23"/>
      <c r="H18" s="20">
        <f t="shared" si="5"/>
        <v>0</v>
      </c>
      <c r="I18" s="21" t="e">
        <f t="shared" si="6"/>
        <v>#DIV/0!</v>
      </c>
      <c r="J18" s="18">
        <f t="shared" si="7"/>
        <v>0</v>
      </c>
      <c r="K18" s="29"/>
    </row>
    <row r="19" spans="1:11" s="11" customFormat="1" ht="28.5" customHeight="1">
      <c r="A19" s="13" t="s">
        <v>5</v>
      </c>
      <c r="B19" s="19">
        <f>SUM(B9:B18)</f>
        <v>0</v>
      </c>
      <c r="C19" s="19">
        <f t="shared" ref="C19:J19" si="8">SUM(C9:C18)</f>
        <v>0</v>
      </c>
      <c r="D19" s="19">
        <f t="shared" si="8"/>
        <v>0</v>
      </c>
      <c r="E19" s="19">
        <f t="shared" si="8"/>
        <v>0</v>
      </c>
      <c r="F19" s="19">
        <f t="shared" si="8"/>
        <v>0</v>
      </c>
      <c r="G19" s="19">
        <f t="shared" si="8"/>
        <v>0</v>
      </c>
      <c r="H19" s="19">
        <f t="shared" si="8"/>
        <v>0</v>
      </c>
      <c r="I19" s="21"/>
      <c r="J19" s="19">
        <f t="shared" si="8"/>
        <v>0</v>
      </c>
      <c r="K19" s="30"/>
    </row>
    <row r="20" spans="1:11" s="2" customFormat="1" ht="105" customHeight="1">
      <c r="A20" s="31" t="s">
        <v>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s="15" customFormat="1" ht="24.75" customHeight="1">
      <c r="A21" s="14" t="s">
        <v>56</v>
      </c>
      <c r="C21" s="15" t="s">
        <v>55</v>
      </c>
      <c r="F21" s="15" t="s">
        <v>58</v>
      </c>
      <c r="I21" s="46" t="s">
        <v>59</v>
      </c>
      <c r="J21" s="46"/>
    </row>
  </sheetData>
  <mergeCells count="13">
    <mergeCell ref="I21:J21"/>
    <mergeCell ref="K9:K19"/>
    <mergeCell ref="A20:K20"/>
    <mergeCell ref="A1:K1"/>
    <mergeCell ref="A2:K2"/>
    <mergeCell ref="A3:K3"/>
    <mergeCell ref="A4:H4"/>
    <mergeCell ref="A6:I6"/>
    <mergeCell ref="A7:A8"/>
    <mergeCell ref="B7:E7"/>
    <mergeCell ref="F7:I7"/>
    <mergeCell ref="K7:K8"/>
    <mergeCell ref="A5:H5"/>
  </mergeCells>
  <phoneticPr fontId="3" type="noConversion"/>
  <printOptions horizontalCentered="1"/>
  <pageMargins left="0.19685039370078741" right="0.19685039370078741" top="0.66" bottom="0.27" header="0.46" footer="0.4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10" zoomScaleNormal="100" workbookViewId="0">
      <selection activeCell="E23" sqref="E23"/>
    </sheetView>
  </sheetViews>
  <sheetFormatPr defaultRowHeight="21"/>
  <cols>
    <col min="1" max="1" width="16.5" style="1" customWidth="1"/>
    <col min="2" max="2" width="11.375" style="1" customWidth="1"/>
    <col min="3" max="4" width="11.875" style="1" customWidth="1"/>
    <col min="5" max="5" width="10.75" style="1" customWidth="1"/>
    <col min="6" max="6" width="11" style="1" customWidth="1"/>
    <col min="7" max="7" width="12" style="1" customWidth="1"/>
    <col min="8" max="8" width="13.125" style="1" customWidth="1"/>
    <col min="9" max="9" width="8.25" style="1" customWidth="1"/>
    <col min="10" max="10" width="14.375" style="1" customWidth="1"/>
    <col min="11" max="11" width="15.875" style="1" customWidth="1"/>
    <col min="12" max="16384" width="9" style="1"/>
  </cols>
  <sheetData>
    <row r="1" spans="1:11" ht="19.5" customHeight="1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9.5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customHeight="1">
      <c r="A3" s="33" t="s">
        <v>53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ht="23.25" customHeight="1">
      <c r="A4" s="34" t="s">
        <v>23</v>
      </c>
      <c r="B4" s="34"/>
      <c r="C4" s="34"/>
      <c r="D4" s="34"/>
      <c r="E4" s="34"/>
      <c r="F4" s="34"/>
      <c r="G4" s="34"/>
      <c r="H4" s="34"/>
    </row>
    <row r="5" spans="1:11" s="2" customFormat="1" ht="23.25" customHeight="1">
      <c r="A5" s="42" t="s">
        <v>54</v>
      </c>
      <c r="B5" s="43"/>
      <c r="C5" s="43"/>
      <c r="D5" s="43"/>
      <c r="E5" s="43"/>
      <c r="F5" s="43"/>
      <c r="G5" s="43"/>
      <c r="H5" s="43"/>
      <c r="J5" s="3"/>
    </row>
    <row r="6" spans="1:11" s="2" customFormat="1" ht="23.25" customHeight="1">
      <c r="A6" s="35" t="s">
        <v>51</v>
      </c>
      <c r="B6" s="35"/>
      <c r="C6" s="35"/>
      <c r="D6" s="35"/>
      <c r="E6" s="35"/>
      <c r="F6" s="35"/>
      <c r="G6" s="35"/>
      <c r="H6" s="35"/>
      <c r="I6" s="35"/>
      <c r="J6" s="4"/>
      <c r="K6" s="5" t="s">
        <v>24</v>
      </c>
    </row>
    <row r="7" spans="1:11" s="7" customFormat="1" ht="36.75" customHeight="1">
      <c r="A7" s="36" t="s">
        <v>25</v>
      </c>
      <c r="B7" s="38" t="s">
        <v>26</v>
      </c>
      <c r="C7" s="39"/>
      <c r="D7" s="39"/>
      <c r="E7" s="40"/>
      <c r="F7" s="38" t="s">
        <v>27</v>
      </c>
      <c r="G7" s="41"/>
      <c r="H7" s="41"/>
      <c r="I7" s="41"/>
      <c r="J7" s="22" t="s">
        <v>28</v>
      </c>
      <c r="K7" s="28" t="s">
        <v>29</v>
      </c>
    </row>
    <row r="8" spans="1:11" s="7" customFormat="1" ht="96" customHeight="1">
      <c r="A8" s="37"/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9" t="s">
        <v>37</v>
      </c>
      <c r="J8" s="8" t="s">
        <v>38</v>
      </c>
      <c r="K8" s="30"/>
    </row>
    <row r="9" spans="1:11" s="11" customFormat="1" ht="28.5" customHeight="1">
      <c r="A9" s="10" t="s">
        <v>39</v>
      </c>
      <c r="B9" s="16">
        <v>112000</v>
      </c>
      <c r="C9" s="17"/>
      <c r="D9" s="17"/>
      <c r="E9" s="18">
        <f>B9+C9-D9</f>
        <v>112000</v>
      </c>
      <c r="F9" s="24">
        <v>48000</v>
      </c>
      <c r="G9" s="24">
        <v>0</v>
      </c>
      <c r="H9" s="20">
        <f>C9-D9+F9-G9</f>
        <v>48000</v>
      </c>
      <c r="I9" s="21">
        <f>H9/B9</f>
        <v>0.42857142857142855</v>
      </c>
      <c r="J9" s="18">
        <f>B9+H9</f>
        <v>160000</v>
      </c>
      <c r="K9" s="36" t="s">
        <v>57</v>
      </c>
    </row>
    <row r="10" spans="1:11" s="11" customFormat="1" ht="28.5" customHeight="1">
      <c r="A10" s="10" t="s">
        <v>40</v>
      </c>
      <c r="B10" s="16">
        <v>8000</v>
      </c>
      <c r="C10" s="17"/>
      <c r="D10" s="17"/>
      <c r="E10" s="18">
        <f t="shared" ref="E10:E18" si="0">B10+C10-D10</f>
        <v>8000</v>
      </c>
      <c r="F10" s="24"/>
      <c r="G10" s="24">
        <v>500</v>
      </c>
      <c r="H10" s="20">
        <f t="shared" ref="H10:H18" si="1">C10-D10+F10-G10</f>
        <v>-500</v>
      </c>
      <c r="I10" s="21">
        <f t="shared" ref="I10:I18" si="2">H10/B10</f>
        <v>-6.25E-2</v>
      </c>
      <c r="J10" s="18">
        <f t="shared" ref="J10:J18" si="3">B10+H10</f>
        <v>7500</v>
      </c>
      <c r="K10" s="44"/>
    </row>
    <row r="11" spans="1:11" s="11" customFormat="1" ht="28.5" customHeight="1">
      <c r="A11" s="10" t="s">
        <v>41</v>
      </c>
      <c r="B11" s="16">
        <v>40000</v>
      </c>
      <c r="C11" s="17"/>
      <c r="D11" s="17"/>
      <c r="E11" s="18">
        <f t="shared" si="0"/>
        <v>40000</v>
      </c>
      <c r="F11" s="24">
        <v>0</v>
      </c>
      <c r="G11" s="24">
        <v>2800</v>
      </c>
      <c r="H11" s="20">
        <f t="shared" si="1"/>
        <v>-2800</v>
      </c>
      <c r="I11" s="21">
        <f t="shared" si="2"/>
        <v>-7.0000000000000007E-2</v>
      </c>
      <c r="J11" s="18">
        <f t="shared" si="3"/>
        <v>37200</v>
      </c>
      <c r="K11" s="44"/>
    </row>
    <row r="12" spans="1:11" s="11" customFormat="1" ht="28.5" customHeight="1">
      <c r="A12" s="10" t="s">
        <v>42</v>
      </c>
      <c r="B12" s="16">
        <v>10000</v>
      </c>
      <c r="C12" s="17"/>
      <c r="D12" s="17"/>
      <c r="E12" s="18">
        <f t="shared" si="0"/>
        <v>10000</v>
      </c>
      <c r="F12" s="24">
        <v>0</v>
      </c>
      <c r="G12" s="24">
        <v>3000</v>
      </c>
      <c r="H12" s="20">
        <f t="shared" si="1"/>
        <v>-3000</v>
      </c>
      <c r="I12" s="21">
        <f t="shared" si="2"/>
        <v>-0.3</v>
      </c>
      <c r="J12" s="18">
        <f t="shared" si="3"/>
        <v>7000</v>
      </c>
      <c r="K12" s="44"/>
    </row>
    <row r="13" spans="1:11" s="11" customFormat="1" ht="28.5" customHeight="1">
      <c r="A13" s="10" t="s">
        <v>43</v>
      </c>
      <c r="B13" s="16">
        <v>30000</v>
      </c>
      <c r="C13" s="17"/>
      <c r="D13" s="17"/>
      <c r="E13" s="18">
        <f t="shared" si="0"/>
        <v>30000</v>
      </c>
      <c r="F13" s="24">
        <v>0</v>
      </c>
      <c r="G13" s="24">
        <v>0</v>
      </c>
      <c r="H13" s="20">
        <f t="shared" si="1"/>
        <v>0</v>
      </c>
      <c r="I13" s="21">
        <f t="shared" si="2"/>
        <v>0</v>
      </c>
      <c r="J13" s="18">
        <f t="shared" si="3"/>
        <v>30000</v>
      </c>
      <c r="K13" s="44"/>
    </row>
    <row r="14" spans="1:11" s="11" customFormat="1" ht="28.5" customHeight="1">
      <c r="A14" s="12" t="s">
        <v>44</v>
      </c>
      <c r="B14" s="16">
        <v>100000</v>
      </c>
      <c r="C14" s="17"/>
      <c r="D14" s="17"/>
      <c r="E14" s="18">
        <f t="shared" si="0"/>
        <v>100000</v>
      </c>
      <c r="F14" s="24">
        <v>0</v>
      </c>
      <c r="G14" s="24">
        <v>0</v>
      </c>
      <c r="H14" s="20">
        <f t="shared" si="1"/>
        <v>0</v>
      </c>
      <c r="I14" s="21">
        <f t="shared" si="2"/>
        <v>0</v>
      </c>
      <c r="J14" s="18">
        <f t="shared" si="3"/>
        <v>100000</v>
      </c>
      <c r="K14" s="44"/>
    </row>
    <row r="15" spans="1:11" s="11" customFormat="1" ht="28.5" customHeight="1">
      <c r="A15" s="10" t="s">
        <v>45</v>
      </c>
      <c r="B15" s="16">
        <v>100000</v>
      </c>
      <c r="C15" s="17"/>
      <c r="D15" s="17"/>
      <c r="E15" s="18">
        <f t="shared" si="0"/>
        <v>100000</v>
      </c>
      <c r="F15" s="24">
        <v>0</v>
      </c>
      <c r="G15" s="24">
        <v>30000</v>
      </c>
      <c r="H15" s="20">
        <f t="shared" si="1"/>
        <v>-30000</v>
      </c>
      <c r="I15" s="21">
        <f t="shared" si="2"/>
        <v>-0.3</v>
      </c>
      <c r="J15" s="18">
        <f t="shared" si="3"/>
        <v>70000</v>
      </c>
      <c r="K15" s="44"/>
    </row>
    <row r="16" spans="1:11" s="11" customFormat="1" ht="28.5" customHeight="1">
      <c r="A16" s="10" t="s">
        <v>46</v>
      </c>
      <c r="B16" s="16">
        <v>40000</v>
      </c>
      <c r="C16" s="17"/>
      <c r="D16" s="17"/>
      <c r="E16" s="18">
        <f t="shared" si="0"/>
        <v>40000</v>
      </c>
      <c r="F16" s="24">
        <v>0</v>
      </c>
      <c r="G16" s="24">
        <v>5000</v>
      </c>
      <c r="H16" s="20">
        <f t="shared" si="1"/>
        <v>-5000</v>
      </c>
      <c r="I16" s="21">
        <f t="shared" si="2"/>
        <v>-0.125</v>
      </c>
      <c r="J16" s="18">
        <f t="shared" si="3"/>
        <v>35000</v>
      </c>
      <c r="K16" s="44"/>
    </row>
    <row r="17" spans="1:11" s="11" customFormat="1" ht="28.5" customHeight="1">
      <c r="A17" s="12" t="s">
        <v>47</v>
      </c>
      <c r="B17" s="16">
        <v>60000</v>
      </c>
      <c r="C17" s="17"/>
      <c r="D17" s="17"/>
      <c r="E17" s="18">
        <f t="shared" si="0"/>
        <v>60000</v>
      </c>
      <c r="F17" s="24">
        <v>0</v>
      </c>
      <c r="G17" s="24">
        <v>6700</v>
      </c>
      <c r="H17" s="20">
        <f t="shared" si="1"/>
        <v>-6700</v>
      </c>
      <c r="I17" s="21">
        <f t="shared" si="2"/>
        <v>-0.11166666666666666</v>
      </c>
      <c r="J17" s="18">
        <f t="shared" si="3"/>
        <v>53300</v>
      </c>
      <c r="K17" s="44"/>
    </row>
    <row r="18" spans="1:11" s="11" customFormat="1" ht="28.5" customHeight="1">
      <c r="A18" s="10" t="s">
        <v>48</v>
      </c>
      <c r="B18" s="16">
        <v>40000</v>
      </c>
      <c r="C18" s="17"/>
      <c r="D18" s="17"/>
      <c r="E18" s="18">
        <f t="shared" si="0"/>
        <v>40000</v>
      </c>
      <c r="F18" s="24">
        <v>0</v>
      </c>
      <c r="G18" s="24">
        <v>0</v>
      </c>
      <c r="H18" s="20">
        <f t="shared" si="1"/>
        <v>0</v>
      </c>
      <c r="I18" s="21">
        <f t="shared" si="2"/>
        <v>0</v>
      </c>
      <c r="J18" s="18">
        <f t="shared" si="3"/>
        <v>40000</v>
      </c>
      <c r="K18" s="44"/>
    </row>
    <row r="19" spans="1:11" s="11" customFormat="1" ht="28.5" customHeight="1">
      <c r="A19" s="13" t="s">
        <v>49</v>
      </c>
      <c r="B19" s="25">
        <f>SUM(B9:B18)</f>
        <v>540000</v>
      </c>
      <c r="C19" s="26">
        <f t="shared" ref="C19:J19" si="4">SUM(C9:C18)</f>
        <v>0</v>
      </c>
      <c r="D19" s="26">
        <f t="shared" si="4"/>
        <v>0</v>
      </c>
      <c r="E19" s="25">
        <f t="shared" si="4"/>
        <v>540000</v>
      </c>
      <c r="F19" s="27">
        <f t="shared" si="4"/>
        <v>48000</v>
      </c>
      <c r="G19" s="27">
        <f t="shared" si="4"/>
        <v>48000</v>
      </c>
      <c r="H19" s="19">
        <f t="shared" si="4"/>
        <v>0</v>
      </c>
      <c r="I19" s="21"/>
      <c r="J19" s="25">
        <f t="shared" si="4"/>
        <v>540000</v>
      </c>
      <c r="K19" s="45"/>
    </row>
    <row r="20" spans="1:11" s="2" customFormat="1" ht="105" customHeight="1">
      <c r="A20" s="31" t="s">
        <v>50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s="15" customFormat="1" ht="24.75" customHeight="1">
      <c r="A21" s="14" t="s">
        <v>56</v>
      </c>
      <c r="C21" s="15" t="s">
        <v>55</v>
      </c>
      <c r="F21" s="15" t="s">
        <v>58</v>
      </c>
      <c r="I21" s="46" t="s">
        <v>59</v>
      </c>
      <c r="J21" s="46"/>
    </row>
  </sheetData>
  <mergeCells count="13">
    <mergeCell ref="I21:J21"/>
    <mergeCell ref="A20:K20"/>
    <mergeCell ref="A1:K1"/>
    <mergeCell ref="A2:K2"/>
    <mergeCell ref="A3:K3"/>
    <mergeCell ref="A4:H4"/>
    <mergeCell ref="A5:H5"/>
    <mergeCell ref="A6:I6"/>
    <mergeCell ref="A7:A8"/>
    <mergeCell ref="B7:E7"/>
    <mergeCell ref="F7:I7"/>
    <mergeCell ref="K7:K8"/>
    <mergeCell ref="K9:K19"/>
  </mergeCells>
  <phoneticPr fontId="3" type="noConversion"/>
  <printOptions horizontalCentered="1"/>
  <pageMargins left="0.19685039370078741" right="0.19685039370078741" top="0.66" bottom="0.27" header="0.46" footer="0.43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二級用途別計畫流用表</vt:lpstr>
      <vt:lpstr>■流用範例及說明■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2016-05-26T03:26:05Z</cp:lastPrinted>
  <dcterms:created xsi:type="dcterms:W3CDTF">2016-05-26T01:59:58Z</dcterms:created>
  <dcterms:modified xsi:type="dcterms:W3CDTF">2017-02-22T08:09:08Z</dcterms:modified>
</cp:coreProperties>
</file>